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vchenko\Desktop\Uchwały\Uchwały do naborów 17 i 18 - 2025 r\RMR\"/>
    </mc:Choice>
  </mc:AlternateContent>
  <xr:revisionPtr revIDLastSave="0" documentId="13_ncr:1_{6DBFEF09-ADFD-4F15-B2BA-03CAC2A28B9B}" xr6:coauthVersionLast="47" xr6:coauthVersionMax="47" xr10:uidLastSave="{00000000-0000-0000-0000-000000000000}"/>
  <bookViews>
    <workbookView showHorizontalScroll="0" showVerticalScroll="0" showSheetTabs="0" xWindow="28680" yWindow="-10605" windowWidth="29040" windowHeight="15720" xr2:uid="{00000000-000D-0000-FFFF-FFFF00000000}"/>
  </bookViews>
  <sheets>
    <sheet name="Lista projektów " sheetId="3" r:id="rId1"/>
  </sheets>
  <definedNames>
    <definedName name="_xlnm._FilterDatabase" localSheetId="0" hidden="1">'Lista projektów '!$A$3:$N$3</definedName>
    <definedName name="_xlnm.Print_Area" localSheetId="0">'Lista projektów '!$A$1:$J$15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" l="1"/>
  <c r="J7" i="3"/>
  <c r="J6" i="3"/>
  <c r="J5" i="3"/>
  <c r="J4" i="3"/>
  <c r="G23" i="3" l="1"/>
  <c r="H23" i="3"/>
  <c r="I23" i="3"/>
  <c r="J23" i="3"/>
  <c r="F23" i="3"/>
</calcChain>
</file>

<file path=xl/sharedStrings.xml><?xml version="1.0" encoding="utf-8"?>
<sst xmlns="http://schemas.openxmlformats.org/spreadsheetml/2006/main" count="128" uniqueCount="93">
  <si>
    <t>Lp.</t>
  </si>
  <si>
    <t>Tytuł projektu</t>
  </si>
  <si>
    <t>Nazwa wnioskodawcy</t>
  </si>
  <si>
    <t>1.</t>
  </si>
  <si>
    <t>2.</t>
  </si>
  <si>
    <t>Suma:</t>
  </si>
  <si>
    <t>Wartość projektu ogółem</t>
  </si>
  <si>
    <t>Wnioskowane dofinansowanie (UE)</t>
  </si>
  <si>
    <t>Instytucja Organizująca Nabór</t>
  </si>
  <si>
    <t>Numer projektu</t>
  </si>
  <si>
    <t xml:space="preserve">Wydatki kwalifikowalne </t>
  </si>
  <si>
    <t>Wnioskowane dofinansowanie ogółem                                                  (UE+FP)</t>
  </si>
  <si>
    <t>Wnioskowane dofinansowanie (FP)</t>
  </si>
  <si>
    <t>3.</t>
  </si>
  <si>
    <t>4.</t>
  </si>
  <si>
    <t>5.</t>
  </si>
  <si>
    <r>
      <rPr>
        <b/>
        <sz val="11"/>
        <color theme="1"/>
        <rFont val="Calibri"/>
        <family val="2"/>
        <charset val="238"/>
        <scheme val="minor"/>
      </rPr>
      <t>Projekt oceniony pozytywnie lub negatywni</t>
    </r>
    <r>
      <rPr>
        <sz val="11"/>
        <color theme="1"/>
        <rFont val="Calibri"/>
        <family val="2"/>
        <charset val="238"/>
        <scheme val="minor"/>
      </rPr>
      <t>e</t>
    </r>
  </si>
  <si>
    <r>
      <t xml:space="preserve">Lista ocenionych wniosków, które podlegały wyborowi do dofinansowania </t>
    </r>
    <r>
      <rPr>
        <sz val="14"/>
        <rFont val="Arial"/>
        <family val="2"/>
        <charset val="238"/>
      </rPr>
      <t>w sposób niekonkurencyjny w</t>
    </r>
    <r>
      <rPr>
        <sz val="14"/>
        <color theme="1"/>
        <rFont val="Arial"/>
        <family val="2"/>
        <charset val="238"/>
      </rPr>
      <t xml:space="preserve"> ramach programu Fundusze Europejskie dla Mazowsza 2021-2027 dla naboru nr FEMA.06.01-IP.02-017/25, w ramach Priorytetu VI – Fundusze Europejskie dla aktywnego zawodowo Mazowsza, Działanie 6.1 Aktywizacja zawodowa osób bezrobotnych</t>
    </r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</si>
  <si>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</si>
  <si>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</si>
  <si>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</si>
  <si>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</si>
  <si>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</si>
  <si>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</si>
  <si>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</si>
  <si>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</si>
  <si>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</si>
  <si>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</si>
  <si>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</si>
  <si>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</si>
  <si>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</si>
  <si>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</si>
  <si>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Powiat ciechanowski/Powiatowy Urząd Pracy w Ciechanowie</t>
  </si>
  <si>
    <t>FEMA.06.01-IP.02-07PU/25</t>
  </si>
  <si>
    <t>Aktywizacja zawodowa osób bezrobotnych w powiecie ciechanowskim (II)</t>
  </si>
  <si>
    <t>Pozytywnie</t>
  </si>
  <si>
    <t>FEMA.06.01-IP.02-07RN/25</t>
  </si>
  <si>
    <t>Aktywizacja zawodowa osób bezrobotnych w powiecie białobrzeskim (II)</t>
  </si>
  <si>
    <t>Powiat Białobrzeski/Powiatowy Urząd Pracy w Białobrzegach</t>
  </si>
  <si>
    <t xml:space="preserve">Wojewódzki Urząd Pracy w Warszawie </t>
  </si>
  <si>
    <t>FEMA.06.01-IP.02-07XP/25</t>
  </si>
  <si>
    <t>Gmina Miasto Siedlce/Powiatowy Urząd Pracy w Siedlcach</t>
  </si>
  <si>
    <t>Aktywizacja zawodowa osób bezrobotnych w powiecie siedleckim i mieście Siedlce (II)</t>
  </si>
  <si>
    <t>Powiat Łosicki / Powiatowy Urząd Pracy w Łosicach</t>
  </si>
  <si>
    <t>Aktywizacja zawodowa osób bezrobotnych w powiecie łosickim (II)</t>
  </si>
  <si>
    <t>FEMA.06.01-IP.02-07SX/25</t>
  </si>
  <si>
    <t>FEMA.06.01-IP.02-07PL/25</t>
  </si>
  <si>
    <t>Powiat Płocki / Powiatowy Urząd Pracy w Płocku</t>
  </si>
  <si>
    <t>Aktywizacja zawodowa osób bezrobotnych w powiecie płockim (II)</t>
  </si>
  <si>
    <t>FEMA.06.01-IP.02-07RL/25</t>
  </si>
  <si>
    <t>Powiat Zwoleński/Powiatowy Urząd Pracy w Zwoleniu</t>
  </si>
  <si>
    <t>Aktywizacja zawodowa osób bezrobotnych w powiecie zwoleńskim (II)</t>
  </si>
  <si>
    <t>Wojewódzki Urząd Pracy w Warszawie</t>
  </si>
  <si>
    <t>FEMA.06.01-IP.02-07V5/25</t>
  </si>
  <si>
    <t>Aktywizacja zawodowa osób bezrobotnych w powiecie mławskim (II)</t>
  </si>
  <si>
    <t>Powiat mławski/Powiatowy Urząd Pracy w Mławie</t>
  </si>
  <si>
    <t>FEMA.06.01-IP.02-07W4/25</t>
  </si>
  <si>
    <t>Aktywizacja zawodowa osób bezrobotnych w powiecie sierpeckim (II).</t>
  </si>
  <si>
    <t>Powiat Sierpecki/Powiatowy Urząd Pracy w Sierpcu</t>
  </si>
  <si>
    <t>FEMA.06.01-IP.02-07S9/25</t>
  </si>
  <si>
    <t>Aktywizacja zawodowa osób bezrobotnych w powiecie szydłowieckim (II).</t>
  </si>
  <si>
    <t>Powiat Szydłowiecki/Powiatowy Urząd Pracy w Szydłowcu</t>
  </si>
  <si>
    <t>FEMA.06.01-IP.02-07PO/25</t>
  </si>
  <si>
    <t>Aktywizacja zawodowa osób bezrobotnych w powiecie ostrołęckim i mieście Ostrołęka (II)</t>
  </si>
  <si>
    <t>Powiat ostrołęcki/Powiatowy Urząd Pracy w Ostrołęce</t>
  </si>
  <si>
    <t>FEMA.06.01-IP.02-07ZW/25</t>
  </si>
  <si>
    <t>Aktywizacja zawodowa osób bezrobotnych w powiecie wyszkowskim (II)</t>
  </si>
  <si>
    <t>Powiat wyszkowski/Powiatowy Urząd Pracy w Wyszkowie</t>
  </si>
  <si>
    <t>FEMA.06.01-IP.02-0809/25</t>
  </si>
  <si>
    <t xml:space="preserve">Aktywizacja zawodowa osób bezrobotnych w powiecie garwolińskim (II) </t>
  </si>
  <si>
    <t>Powiat Garwoliński/Powiatowy Urząd Pracy w Garwolinie</t>
  </si>
  <si>
    <t>FEMA.06.01-IP.02-07RT/25</t>
  </si>
  <si>
    <t>Aktywizacja zawodowa osób bezrobotnych w powiecie sokołowskim(II)</t>
  </si>
  <si>
    <t>Powiat sokołowski/Powiatowy Urząd Pracy w Sokołowie Podlaskim</t>
  </si>
  <si>
    <t>FEMA.06.01-IP.02-07UU/25</t>
  </si>
  <si>
    <t>Aktywizacja zawodowa osób bezrobotnych w Mieście Płocku (II)</t>
  </si>
  <si>
    <t>Gmina Miasto Płock/ Miejski Urząd Pracy w Płocku</t>
  </si>
  <si>
    <t>FEMA.06.01-IP.02-07Y3/25</t>
  </si>
  <si>
    <t>Aktywizacja zawodowa osób bezrobotnych w powiecie makowskim (II)</t>
  </si>
  <si>
    <t>Powiat makowski / Powiatowy Urząd Pracy w Makowie Mazowieckim</t>
  </si>
  <si>
    <t>FEMA.06.01-IP.02-07SU/25</t>
  </si>
  <si>
    <t>Aktywizacja zawodowa osób bezrobotnych w powiecie lipskim (II)</t>
  </si>
  <si>
    <t>Powiat Lipski/Powiatowy Urząd Pracy w Lipsku</t>
  </si>
  <si>
    <t>FEMA.06.01-IP.02-07NY/25</t>
  </si>
  <si>
    <t>Aktywizacja zawodowa osób bezrobotnych w powiecie gostynińskim (II)</t>
  </si>
  <si>
    <t>Powiat Gostyniński/Powiatowy Urząd Pracy w Gostyninie</t>
  </si>
  <si>
    <t>FEMA.06.01-IP.02-07YY/25</t>
  </si>
  <si>
    <t>Aktywizacja zawodowa osób bezrobotnych w powiecie żyrardowskim (II)</t>
  </si>
  <si>
    <t>Powiat Żyrardowski/Powiatowy Urząd Pracy w Żyrardowie</t>
  </si>
  <si>
    <t>FEMA.06.01-IP.02-07VN/25</t>
  </si>
  <si>
    <t>Aktywizacja zawodowa osób bezrobotnych w powiecie ostrowskim (II)</t>
  </si>
  <si>
    <t>Powiat Ostrowski / Powiatowy Urząd Pracy w Ostrowi Mazowieckiej</t>
  </si>
  <si>
    <t xml:space="preserve">
Załącznik do uchwały nr …………………………………………………………... Zarządu Województwa Mazowieckiego z dnia ……………...……………………...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</si>
</sst>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</borders>
  <cellStyleXfs count="4">
    <xf numFmtId="0" fontId="0" fillId="0" borderId="0"/>
    <xf numFmtId="0" fontId="3" fillId="2" borderId="2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10" fillId="0" borderId="0" xfId="0" applyFont="1"/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  <xf numFmtId="164" fontId="5" fillId="5" borderId="1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164" fontId="2" fillId="5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vertical="top" wrapText="1"/>
    </xf>
  </cellXfs>
  <cellStyles count="4">
    <cellStyle name="Normalny" xfId="0" builtinId="0"/>
    <cellStyle name="Normalny 2" xfId="2" xr:uid="{00000000-0005-0000-0000-000001000000}"/>
    <cellStyle name="Procentowy 2" xfId="3" xr:uid="{00000000-0005-0000-0000-000003000000}"/>
    <cellStyle name="Styl 1" xfId="1" xr:uid="{00000000-0005-0000-0000-000004000000}"/>
  </cellStyles>
  <dxfs count="0"/>
  <tableStyles count="0" defaultTableStyle="TableStyleMedium2" defaultPivotStyle="PivotStyleLight16"/>
  <colors>
    <mruColors>
      <color rgb="FFDCE6F1"/>
      <color rgb="FFC5D9F1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29118</xdr:colOff>
      <xdr:row>0</xdr:row>
      <xdr:rowOff>25310</xdr:rowOff>
    </xdr:from>
    <xdr:to>
      <xdr:col>6</xdr:col>
      <xdr:colOff>719880</xdr:colOff>
      <xdr:row>0</xdr:row>
      <xdr:rowOff>977810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E955B413-F106-482C-97CA-40F85512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725" y="25310"/>
          <a:ext cx="1146761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topLeftCell="A6" zoomScale="70" zoomScaleNormal="70" zoomScaleSheetLayoutView="70" workbookViewId="0">
      <selection activeCell="M22" sqref="M22"/>
    </sheetView>
  </sheetViews>
  <sheetFormatPr defaultRowHeight="14.4"/>
  <cols>
    <col min="1" max="1" width="7.33203125" customWidth="1"/>
    <col min="2" max="2" width="23.6640625" customWidth="1"/>
    <col min="3" max="3" width="37.33203125" customWidth="1"/>
    <col min="4" max="4" width="43.88671875" customWidth="1"/>
    <col min="5" max="5" width="33.5546875" customWidth="1"/>
    <col min="6" max="6" width="25.6640625" customWidth="1"/>
    <col min="7" max="10" width="21.44140625" customWidth="1"/>
    <col min="11" max="11" width="22.44140625" customWidth="1"/>
    <col min="14" max="14" width="14.88671875" bestFit="1" customWidth="1"/>
  </cols>
  <sheetData>
    <row r="1" spans="1:11" ht="84" customHeight="1">
      <c r="H1" s="27" t="s">
        <v>92</v>
      </c>
      <c r="I1" s="27"/>
      <c r="J1" s="27"/>
      <c r="K1" s="27"/>
    </row>
    <row r="2" spans="1:11" ht="87" customHeight="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1" s="1" customFormat="1" ht="99" customHeight="1">
      <c r="A3" s="4" t="s">
        <v>0</v>
      </c>
      <c r="B3" s="4" t="s">
        <v>8</v>
      </c>
      <c r="C3" s="4" t="s">
        <v>9</v>
      </c>
      <c r="D3" s="4" t="s">
        <v>1</v>
      </c>
      <c r="E3" s="4" t="s">
        <v>2</v>
      </c>
      <c r="F3" s="4" t="s">
        <v>6</v>
      </c>
      <c r="G3" s="4" t="s">
        <v>10</v>
      </c>
      <c r="H3" s="4" t="s">
        <v>11</v>
      </c>
      <c r="I3" s="4" t="s">
        <v>7</v>
      </c>
      <c r="J3" s="4" t="s">
        <v>12</v>
      </c>
      <c r="K3" s="11" t="s">
        <v>16</v>
      </c>
    </row>
    <row r="4" spans="1:11" s="1" customFormat="1" ht="44.25" customHeight="1">
      <c r="A4" s="3" t="s">
        <v>3</v>
      </c>
      <c r="B4" s="7" t="s">
        <v>39</v>
      </c>
      <c r="C4" s="2" t="s">
        <v>33</v>
      </c>
      <c r="D4" s="12" t="s">
        <v>34</v>
      </c>
      <c r="E4" s="2" t="s">
        <v>32</v>
      </c>
      <c r="F4" s="19">
        <v>4100635.26</v>
      </c>
      <c r="G4" s="19">
        <v>4100635.26</v>
      </c>
      <c r="H4" s="20">
        <v>4100635.26</v>
      </c>
      <c r="I4" s="19">
        <v>3485540.04</v>
      </c>
      <c r="J4" s="23">
        <f>H4-I4</f>
        <v>615095.21999999974</v>
      </c>
      <c r="K4" s="13" t="s">
        <v>35</v>
      </c>
    </row>
    <row r="5" spans="1:11" s="1" customFormat="1" ht="45" customHeight="1">
      <c r="A5" s="5" t="s">
        <v>4</v>
      </c>
      <c r="B5" s="8" t="s">
        <v>39</v>
      </c>
      <c r="C5" s="6" t="s">
        <v>36</v>
      </c>
      <c r="D5" s="6" t="s">
        <v>37</v>
      </c>
      <c r="E5" s="6" t="s">
        <v>38</v>
      </c>
      <c r="F5" s="21">
        <v>2637416.4500000002</v>
      </c>
      <c r="G5" s="21">
        <v>2637416.4500000002</v>
      </c>
      <c r="H5" s="22">
        <v>2637416.4500000002</v>
      </c>
      <c r="I5" s="21">
        <v>2241804.0099999998</v>
      </c>
      <c r="J5" s="24">
        <f>H5-I5</f>
        <v>395612.44000000041</v>
      </c>
      <c r="K5" s="14" t="s">
        <v>35</v>
      </c>
    </row>
    <row r="6" spans="1:11" s="1" customFormat="1" ht="45" customHeight="1">
      <c r="A6" s="3" t="s">
        <v>13</v>
      </c>
      <c r="B6" s="7" t="s">
        <v>39</v>
      </c>
      <c r="C6" s="2" t="s">
        <v>40</v>
      </c>
      <c r="D6" s="2" t="s">
        <v>42</v>
      </c>
      <c r="E6" s="2" t="s">
        <v>41</v>
      </c>
      <c r="F6" s="19">
        <v>4083256.2</v>
      </c>
      <c r="G6" s="19">
        <v>4083256.2</v>
      </c>
      <c r="H6" s="20">
        <v>4083256.2</v>
      </c>
      <c r="I6" s="19">
        <v>3470767.83</v>
      </c>
      <c r="J6" s="23">
        <f>H6-I6</f>
        <v>612488.37000000011</v>
      </c>
      <c r="K6" s="13" t="s">
        <v>35</v>
      </c>
    </row>
    <row r="7" spans="1:11" s="1" customFormat="1" ht="45" customHeight="1">
      <c r="A7" s="5" t="s">
        <v>14</v>
      </c>
      <c r="B7" s="8" t="s">
        <v>39</v>
      </c>
      <c r="C7" s="6" t="s">
        <v>45</v>
      </c>
      <c r="D7" s="6" t="s">
        <v>44</v>
      </c>
      <c r="E7" s="6" t="s">
        <v>43</v>
      </c>
      <c r="F7" s="21">
        <v>1921642.99</v>
      </c>
      <c r="G7" s="21">
        <v>1921642.99</v>
      </c>
      <c r="H7" s="22">
        <v>1921642.99</v>
      </c>
      <c r="I7" s="21">
        <v>1633396.57</v>
      </c>
      <c r="J7" s="24">
        <f>H7-I7</f>
        <v>288246.41999999993</v>
      </c>
      <c r="K7" s="14" t="s">
        <v>35</v>
      </c>
    </row>
    <row r="8" spans="1:11" s="1" customFormat="1" ht="45" customHeight="1">
      <c r="A8" s="3" t="s">
        <v>15</v>
      </c>
      <c r="B8" s="7" t="s">
        <v>39</v>
      </c>
      <c r="C8" s="2" t="s">
        <v>46</v>
      </c>
      <c r="D8" s="15" t="s">
        <v>48</v>
      </c>
      <c r="E8" s="2" t="s">
        <v>47</v>
      </c>
      <c r="F8" s="19">
        <v>5700876.3200000003</v>
      </c>
      <c r="G8" s="19">
        <v>5700876.3200000003</v>
      </c>
      <c r="H8" s="20">
        <v>5700876.3200000003</v>
      </c>
      <c r="I8" s="19">
        <v>4845744.97</v>
      </c>
      <c r="J8" s="23">
        <f>H8-I8</f>
        <v>855131.35000000056</v>
      </c>
      <c r="K8" s="13" t="s">
        <v>35</v>
      </c>
    </row>
    <row r="9" spans="1:11" s="1" customFormat="1" ht="45" customHeight="1">
      <c r="A9" s="5" t="s">
        <v>18</v>
      </c>
      <c r="B9" s="8" t="s">
        <v>39</v>
      </c>
      <c r="C9" s="6" t="s">
        <v>49</v>
      </c>
      <c r="D9" s="6" t="s">
        <v>51</v>
      </c>
      <c r="E9" s="6" t="s">
        <v>50</v>
      </c>
      <c r="F9" s="21">
        <v>3434683.83</v>
      </c>
      <c r="G9" s="21">
        <v>3434683.83</v>
      </c>
      <c r="H9" s="22">
        <v>3434683.83</v>
      </c>
      <c r="I9" s="21">
        <v>2919481.31</v>
      </c>
      <c r="J9" s="24">
        <v>515202.52</v>
      </c>
      <c r="K9" s="14" t="s">
        <v>35</v>
      </c>
    </row>
    <row r="10" spans="1:11" s="1" customFormat="1" ht="45" customHeight="1">
      <c r="A10" s="10" t="s">
        <v>19</v>
      </c>
      <c r="B10" s="7" t="s">
        <v>52</v>
      </c>
      <c r="C10" s="2" t="s">
        <v>53</v>
      </c>
      <c r="D10" s="2" t="s">
        <v>54</v>
      </c>
      <c r="E10" s="2" t="s">
        <v>55</v>
      </c>
      <c r="F10" s="19">
        <v>2959657.56</v>
      </c>
      <c r="G10" s="19">
        <v>2959657.56</v>
      </c>
      <c r="H10" s="20">
        <v>2959657.56</v>
      </c>
      <c r="I10" s="19">
        <v>2515708.98</v>
      </c>
      <c r="J10" s="23">
        <v>443948.58000000007</v>
      </c>
      <c r="K10" s="13" t="s">
        <v>35</v>
      </c>
    </row>
    <row r="11" spans="1:11" s="1" customFormat="1" ht="45" customHeight="1">
      <c r="A11" s="5" t="s">
        <v>20</v>
      </c>
      <c r="B11" s="8" t="s">
        <v>52</v>
      </c>
      <c r="C11" s="6" t="s">
        <v>89</v>
      </c>
      <c r="D11" s="6" t="s">
        <v>90</v>
      </c>
      <c r="E11" s="6" t="s">
        <v>91</v>
      </c>
      <c r="F11" s="21">
        <v>4164204.3</v>
      </c>
      <c r="G11" s="21">
        <v>4164204.3</v>
      </c>
      <c r="H11" s="22">
        <v>4164204.3</v>
      </c>
      <c r="I11" s="21">
        <v>3539573.73</v>
      </c>
      <c r="J11" s="24">
        <v>624630.56999999983</v>
      </c>
      <c r="K11" s="14" t="s">
        <v>35</v>
      </c>
    </row>
    <row r="12" spans="1:11" s="1" customFormat="1" ht="45" customHeight="1">
      <c r="A12" s="10" t="s">
        <v>21</v>
      </c>
      <c r="B12" s="7" t="s">
        <v>52</v>
      </c>
      <c r="C12" s="2" t="s">
        <v>56</v>
      </c>
      <c r="D12" s="2" t="s">
        <v>57</v>
      </c>
      <c r="E12" s="2" t="s">
        <v>58</v>
      </c>
      <c r="F12" s="19">
        <v>4072030.41</v>
      </c>
      <c r="G12" s="19">
        <v>4072030.41</v>
      </c>
      <c r="H12" s="20">
        <v>4072030.41</v>
      </c>
      <c r="I12" s="19">
        <v>3461225.92</v>
      </c>
      <c r="J12" s="23">
        <v>610804.49000000022</v>
      </c>
      <c r="K12" s="13" t="s">
        <v>35</v>
      </c>
    </row>
    <row r="13" spans="1:11" s="1" customFormat="1" ht="45" customHeight="1">
      <c r="A13" s="5" t="s">
        <v>22</v>
      </c>
      <c r="B13" s="8" t="s">
        <v>52</v>
      </c>
      <c r="C13" s="6" t="s">
        <v>59</v>
      </c>
      <c r="D13" s="6" t="s">
        <v>60</v>
      </c>
      <c r="E13" s="6" t="s">
        <v>61</v>
      </c>
      <c r="F13" s="21">
        <v>6312765.6500000004</v>
      </c>
      <c r="G13" s="21">
        <v>6312765.6500000004</v>
      </c>
      <c r="H13" s="22">
        <v>6312765.6500000004</v>
      </c>
      <c r="I13" s="21">
        <v>5365850.9000000004</v>
      </c>
      <c r="J13" s="24">
        <v>946914.75</v>
      </c>
      <c r="K13" s="14" t="s">
        <v>35</v>
      </c>
    </row>
    <row r="14" spans="1:11" s="1" customFormat="1" ht="45" customHeight="1">
      <c r="A14" s="9" t="s">
        <v>23</v>
      </c>
      <c r="B14" s="7" t="s">
        <v>52</v>
      </c>
      <c r="C14" s="2" t="s">
        <v>62</v>
      </c>
      <c r="D14" s="2" t="s">
        <v>63</v>
      </c>
      <c r="E14" s="2" t="s">
        <v>64</v>
      </c>
      <c r="F14" s="19">
        <v>6983595.9199999999</v>
      </c>
      <c r="G14" s="19">
        <v>6983595.9199999999</v>
      </c>
      <c r="H14" s="20">
        <v>6983595.9199999999</v>
      </c>
      <c r="I14" s="19">
        <v>5936056.6399999997</v>
      </c>
      <c r="J14" s="23">
        <v>1047539.2800000003</v>
      </c>
      <c r="K14" s="13" t="s">
        <v>35</v>
      </c>
    </row>
    <row r="15" spans="1:11" s="1" customFormat="1" ht="45" customHeight="1">
      <c r="A15" s="5" t="s">
        <v>24</v>
      </c>
      <c r="B15" s="8" t="s">
        <v>52</v>
      </c>
      <c r="C15" s="6" t="s">
        <v>65</v>
      </c>
      <c r="D15" s="6" t="s">
        <v>66</v>
      </c>
      <c r="E15" s="6" t="s">
        <v>67</v>
      </c>
      <c r="F15" s="21">
        <v>2049667.24</v>
      </c>
      <c r="G15" s="21">
        <v>2049667.24</v>
      </c>
      <c r="H15" s="22">
        <v>2049667.24</v>
      </c>
      <c r="I15" s="21">
        <v>1742217.19</v>
      </c>
      <c r="J15" s="24">
        <v>307450.05000000005</v>
      </c>
      <c r="K15" s="14" t="s">
        <v>35</v>
      </c>
    </row>
    <row r="16" spans="1:11" s="1" customFormat="1" ht="45" customHeight="1">
      <c r="A16" s="9" t="s">
        <v>25</v>
      </c>
      <c r="B16" s="7" t="s">
        <v>52</v>
      </c>
      <c r="C16" s="2" t="s">
        <v>68</v>
      </c>
      <c r="D16" s="2" t="s">
        <v>69</v>
      </c>
      <c r="E16" s="2" t="s">
        <v>70</v>
      </c>
      <c r="F16" s="19">
        <v>5602820.4100000001</v>
      </c>
      <c r="G16" s="19">
        <v>5602820.4100000001</v>
      </c>
      <c r="H16" s="20">
        <v>5602820.4100000001</v>
      </c>
      <c r="I16" s="19">
        <v>4762397.4400000004</v>
      </c>
      <c r="J16" s="23">
        <v>840422.96999999974</v>
      </c>
      <c r="K16" s="13" t="s">
        <v>35</v>
      </c>
    </row>
    <row r="17" spans="1:14" s="1" customFormat="1" ht="45" customHeight="1">
      <c r="A17" s="5" t="s">
        <v>26</v>
      </c>
      <c r="B17" s="8" t="s">
        <v>52</v>
      </c>
      <c r="C17" s="6" t="s">
        <v>71</v>
      </c>
      <c r="D17" s="6" t="s">
        <v>72</v>
      </c>
      <c r="E17" s="6" t="s">
        <v>73</v>
      </c>
      <c r="F17" s="21">
        <v>2215827.38</v>
      </c>
      <c r="G17" s="21">
        <v>2215827.38</v>
      </c>
      <c r="H17" s="22">
        <v>2215827.38</v>
      </c>
      <c r="I17" s="21">
        <v>1883453.31</v>
      </c>
      <c r="J17" s="24">
        <v>332374.06999999983</v>
      </c>
      <c r="K17" s="14" t="s">
        <v>35</v>
      </c>
    </row>
    <row r="18" spans="1:14" s="1" customFormat="1" ht="45" customHeight="1">
      <c r="A18" s="9" t="s">
        <v>27</v>
      </c>
      <c r="B18" s="7" t="s">
        <v>52</v>
      </c>
      <c r="C18" s="2" t="s">
        <v>74</v>
      </c>
      <c r="D18" s="2" t="s">
        <v>75</v>
      </c>
      <c r="E18" s="2" t="s">
        <v>76</v>
      </c>
      <c r="F18" s="19">
        <v>3709073.71</v>
      </c>
      <c r="G18" s="19">
        <v>3709073.71</v>
      </c>
      <c r="H18" s="20">
        <v>3709073.71</v>
      </c>
      <c r="I18" s="19">
        <v>3152712.72</v>
      </c>
      <c r="J18" s="23">
        <v>556360.98999999976</v>
      </c>
      <c r="K18" s="13" t="s">
        <v>35</v>
      </c>
    </row>
    <row r="19" spans="1:14" s="1" customFormat="1" ht="45" customHeight="1">
      <c r="A19" s="5" t="s">
        <v>28</v>
      </c>
      <c r="B19" s="8" t="s">
        <v>52</v>
      </c>
      <c r="C19" s="6" t="s">
        <v>77</v>
      </c>
      <c r="D19" s="6" t="s">
        <v>78</v>
      </c>
      <c r="E19" s="6" t="s">
        <v>79</v>
      </c>
      <c r="F19" s="21">
        <v>5132149.13</v>
      </c>
      <c r="G19" s="21">
        <v>5132149.13</v>
      </c>
      <c r="H19" s="22">
        <v>5132149.13</v>
      </c>
      <c r="I19" s="21">
        <v>4362326.8499999996</v>
      </c>
      <c r="J19" s="24">
        <v>769822.28000000026</v>
      </c>
      <c r="K19" s="14" t="s">
        <v>35</v>
      </c>
    </row>
    <row r="20" spans="1:14" s="1" customFormat="1" ht="45" customHeight="1">
      <c r="A20" s="10" t="s">
        <v>29</v>
      </c>
      <c r="B20" s="7" t="s">
        <v>52</v>
      </c>
      <c r="C20" s="2" t="s">
        <v>80</v>
      </c>
      <c r="D20" s="2" t="s">
        <v>81</v>
      </c>
      <c r="E20" s="2" t="s">
        <v>82</v>
      </c>
      <c r="F20" s="19">
        <v>3439231.72</v>
      </c>
      <c r="G20" s="19">
        <v>3439231.72</v>
      </c>
      <c r="H20" s="20">
        <v>3439231.72</v>
      </c>
      <c r="I20" s="19">
        <v>2923347.02</v>
      </c>
      <c r="J20" s="23">
        <v>515884.70000000019</v>
      </c>
      <c r="K20" s="13" t="s">
        <v>35</v>
      </c>
    </row>
    <row r="21" spans="1:14" s="1" customFormat="1" ht="45" customHeight="1">
      <c r="A21" s="5" t="s">
        <v>30</v>
      </c>
      <c r="B21" s="8" t="s">
        <v>52</v>
      </c>
      <c r="C21" s="6" t="s">
        <v>83</v>
      </c>
      <c r="D21" s="6" t="s">
        <v>84</v>
      </c>
      <c r="E21" s="6" t="s">
        <v>85</v>
      </c>
      <c r="F21" s="21">
        <v>3725652.97</v>
      </c>
      <c r="G21" s="21">
        <v>3725652.97</v>
      </c>
      <c r="H21" s="22">
        <v>3725652.97</v>
      </c>
      <c r="I21" s="21">
        <v>3166805.09</v>
      </c>
      <c r="J21" s="24">
        <v>558847.88000000035</v>
      </c>
      <c r="K21" s="14" t="s">
        <v>35</v>
      </c>
    </row>
    <row r="22" spans="1:14" s="1" customFormat="1" ht="45" customHeight="1">
      <c r="A22" s="10" t="s">
        <v>31</v>
      </c>
      <c r="B22" s="7" t="s">
        <v>52</v>
      </c>
      <c r="C22" s="2" t="s">
        <v>86</v>
      </c>
      <c r="D22" s="2" t="s">
        <v>87</v>
      </c>
      <c r="E22" s="2" t="s">
        <v>88</v>
      </c>
      <c r="F22" s="19">
        <v>3811152.39</v>
      </c>
      <c r="G22" s="19">
        <v>3811152.39</v>
      </c>
      <c r="H22" s="20">
        <v>3811152.39</v>
      </c>
      <c r="I22" s="19">
        <v>3239479.59</v>
      </c>
      <c r="J22" s="23">
        <v>571672.80000000028</v>
      </c>
      <c r="K22" s="13" t="s">
        <v>35</v>
      </c>
    </row>
    <row r="23" spans="1:14" ht="42.75" customHeight="1">
      <c r="E23" s="2" t="s">
        <v>5</v>
      </c>
      <c r="F23" s="23">
        <f>SUM(F4:F22)</f>
        <v>76056339.840000018</v>
      </c>
      <c r="G23" s="23">
        <f>SUM(G4:G22)</f>
        <v>76056339.840000018</v>
      </c>
      <c r="H23" s="23">
        <f>SUM(H4:H22)</f>
        <v>76056339.840000018</v>
      </c>
      <c r="I23" s="23">
        <f>SUM(I4:I22)</f>
        <v>64647890.109999999</v>
      </c>
      <c r="J23" s="23">
        <f>SUM(J4:J22)</f>
        <v>11408449.730000002</v>
      </c>
      <c r="K23" s="17"/>
      <c r="N23" s="18"/>
    </row>
    <row r="24" spans="1:14" ht="54.75" customHeight="1"/>
    <row r="25" spans="1:14" ht="29.25" customHeight="1">
      <c r="B25" s="16"/>
      <c r="C25" s="16"/>
    </row>
    <row r="26" spans="1:14" ht="111" customHeight="1">
      <c r="B26" s="16"/>
      <c r="C26" s="16"/>
    </row>
    <row r="30" spans="1:14" ht="42" customHeight="1"/>
    <row r="31" spans="1:14" ht="88.5" customHeight="1"/>
    <row r="32" spans="1:14" ht="47.25" customHeight="1"/>
    <row r="33" ht="45" customHeight="1"/>
    <row r="34" ht="66.75" customHeight="1"/>
  </sheetData>
  <mergeCells count="2">
    <mergeCell ref="A2:K2"/>
    <mergeCell ref="H1:K1"/>
  </mergeCells>
  <pageMargins left="0.25" right="0.25" top="0.41" bottom="0.28000000000000003" header="0.3" footer="0.17"/>
  <pageSetup paperSize="9" scale="55" fitToHeight="0" orientation="landscape" r:id="rId1"/>
  <rowBreaks count="1" manualBreakCount="1">
    <brk id="2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projektów </vt:lpstr>
      <vt:lpstr>'Lista projektów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Andrii Ivchenko</cp:lastModifiedBy>
  <cp:lastPrinted>2025-03-20T12:56:37Z</cp:lastPrinted>
  <dcterms:created xsi:type="dcterms:W3CDTF">2015-06-15T08:53:48Z</dcterms:created>
  <dcterms:modified xsi:type="dcterms:W3CDTF">2025-03-20T13:02:59Z</dcterms:modified>
</cp:coreProperties>
</file>